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05" windowWidth="12510" windowHeight="6930" activeTab="0"/>
  </bookViews>
  <sheets>
    <sheet name="Лист1" sheetId="1" r:id="rId1"/>
  </sheets>
  <definedNames>
    <definedName name="_xlnm.Print_Titles" localSheetId="0">'Лист1'!$5:$5</definedName>
    <definedName name="_xlnm.Print_Area" localSheetId="0">'Лист1'!$A$1:$C$41</definedName>
  </definedNames>
  <calcPr fullCalcOnLoad="1"/>
</workbook>
</file>

<file path=xl/sharedStrings.xml><?xml version="1.0" encoding="utf-8"?>
<sst xmlns="http://schemas.openxmlformats.org/spreadsheetml/2006/main" count="76" uniqueCount="76">
  <si>
    <t>Код</t>
  </si>
  <si>
    <t>Наименование</t>
  </si>
  <si>
    <t>000 01 01 00 00 00 0000 000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</si>
  <si>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</si>
  <si>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000 01 01 00 00 00 0000 700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</si>
  <si>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</si>
  <si>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>000 01 01 00 00 02 0000 710</t>
  </si>
  <si>
    <t>000 01 01 00 00 00 0000 800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</si>
  <si>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</si>
  <si>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000 01 01 00 00 02 0000 810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</si>
  <si>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</si>
  <si>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</si>
  <si>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</si>
  <si>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</si>
  <si>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000 01 02 00 00 02 0000 710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</si>
  <si>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</si>
  <si>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</si>
  <si>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000 01 02 00 00 02 0000 810</t>
  </si>
  <si>
    <t>000 01 03 00 00 00 0000 000</t>
  </si>
  <si>
    <t xml:space="preserve">Бюджетные кредиты от других бюджетов бюджетной системы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</si>
  <si>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</si>
  <si>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</si>
  <si>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</si>
  <si>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</si>
  <si>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</si>
  <si>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</si>
  <si>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</si>
  <si>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</si>
  <si>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000 01 05 02 01 02 0000 510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</si>
  <si>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</si>
  <si>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</si>
  <si>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</si>
  <si>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</si>
  <si>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000 01 05 02 01 02 0000 610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</si>
  <si>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</si>
  <si>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</si>
  <si>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</si>
  <si>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</si>
  <si>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000 01 06 05 01 02 0000 640</t>
  </si>
  <si>
    <t>000 01 06 05 02 02 0000 640</t>
  </si>
  <si>
    <t>000 01 06 05 00 00 0000 500</t>
  </si>
  <si>
    <t>Предоставление бюджетных кредитов внутри страны в валюте Российской Федерации</t>
  </si>
  <si>
    <t>000 01 06 05 02 02 0000 540</t>
  </si>
  <si>
    <t>000 01 06 00 00 00 0000 000</t>
  </si>
  <si>
    <t>Иные источники внутреннего финансирования дефицитов бюджетов</t>
  </si>
  <si>
    <t>Итого источники финансирования дефицита областного бюджета Тверской области</t>
  </si>
  <si>
    <t>000 01 03 01 00 00 0000 800</t>
  </si>
  <si>
    <t>000 01 03 01 00 02 0000 810</t>
  </si>
  <si>
    <t>Получение кредитов от кредитных организаций бюджетами субъектов Российской Федерации в валюте Российской Федерации</t>
  </si>
  <si>
    <t>Погашение бюджетами субъектов Российской Федерации кредитов от кредитных организаций в валюте Российской Федерации</t>
  </si>
  <si>
    <t>Увеличение прочих остатков денежных средств бюджетов субъектов Российской Федерации</t>
  </si>
  <si>
    <t>Уменьшение прочих остатков денежных средств бюджетов субъектов Российской Федерации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</si>
  <si>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</si>
  <si>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</si>
  <si>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</si>
  <si>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Получение кредитов от других бюджетов бюджетной системы Российской Федерации  бюджетами субъектов Российской Федерации в валюте Российской Федерации</t>
  </si>
  <si>
    <t>000 01 03 01 00 00 0000 700</t>
  </si>
  <si>
    <t>000 01 03 01 00 02 0000 710</t>
  </si>
  <si>
    <t>000 01 03 01 00 02 0001 710</t>
  </si>
  <si>
    <t>Получение кредитов за счет средств федерального бюджета на пополнение остатков средств на счетах бюджетов субъектов Российской Федерации</t>
  </si>
  <si>
    <t>000 01 03 01 00 02 0001 810</t>
  </si>
  <si>
    <t>Погашение кредитов, предоставленных за счет средств федерального бюджета на пополнение остатков средств на счетах бюджетов субъектов Российской Федерации</t>
  </si>
  <si>
    <t>000 01 03 01 00 02 0002 810</t>
  </si>
  <si>
    <t>Погашение кредитов, предоставленных за счет средств федерального бюджета для частичного покрытия дефицита бюджета</t>
  </si>
  <si>
    <t>000 01 03 01 00 02 0002 710</t>
  </si>
  <si>
    <t>Получение кредитов, предоставленных за счет средств федерального бюджета для частичного покрытия дефицита бюджета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</si>
  <si>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</si>
  <si>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</si>
  <si>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000 01 06 01 00 02 0000 630</t>
  </si>
  <si>
    <t>Средства от продажи акций и иных форм участия в капитале, находящихся в собственности субъектов Российской Федерации</t>
  </si>
  <si>
    <r>
      <t xml:space="preserve">Приложение 1 </t>
    </r>
    <r>
      <rPr>
        <sz val="12"/>
        <rFont val="Times New Roman"/>
        <family val="1"/>
      </rPr>
      <t xml:space="preserve">
к закону Тверской области 
«Об областном бюджете Тверской области на 2016 год»</t>
    </r>
  </si>
  <si>
    <t xml:space="preserve">Источники финансирования дефицита  
областного бюджета Тверской области на 2016 год </t>
  </si>
  <si>
    <r>
      <t>Размещение государственных ценных бумаг субъектов Российской Федерации,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номинальная стоимость которых указана в валюте Российской Федерации</t>
    </r>
  </si>
  <si>
    <r>
      <t>Погашение государственных ценных бумаг субъектов Российской Федерации,</t>
    </r>
    <r>
      <rPr>
        <b/>
        <sz val="12"/>
        <rFont val="Times New Roman"/>
        <family val="1"/>
      </rPr>
      <t xml:space="preserve">   </t>
    </r>
    <r>
      <rPr>
        <sz val="12"/>
        <rFont val="Times New Roman"/>
        <family val="1"/>
      </rPr>
      <t>номинальная стоимость которых указана в валюте Российской Федерации</t>
    </r>
  </si>
  <si>
    <r>
      <t>Погашение бюджетами субъектов Российской Федерации кредитов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</si>
  <si>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Сумма, 
(тыс.руб.)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</si>
</sst>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#,##0.0"/>
    <numFmt numFmtId="166" formatCode="#,##0.0_ ;\-#,##0.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2"/>
      <color indexed="12"/>
      <name val="Times New Roman"/>
      <family val="1"/>
    </font>
    <font>
      <sz val="12"/>
      <name val="Times New Roman Cyr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43" fontId="1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right" vertical="center" wrapText="1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justify" vertical="top" wrapText="1"/>
    </xf>
    <xf numFmtId="164" fontId="2" fillId="33" borderId="10" xfId="62" applyNumberFormat="1" applyFont="1" applyFill="1" applyBorder="1" applyAlignment="1">
      <alignment horizontal="right" vertical="top" wrapText="1" inden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justify" vertical="top" wrapText="1"/>
    </xf>
    <xf numFmtId="164" fontId="1" fillId="33" borderId="10" xfId="62" applyNumberFormat="1" applyFont="1" applyFill="1" applyBorder="1" applyAlignment="1">
      <alignment horizontal="right" vertical="top" wrapText="1" indent="1"/>
    </xf>
    <xf numFmtId="0" fontId="2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6" fillId="33" borderId="0" xfId="0" applyFont="1" applyFill="1" applyAlignment="1">
      <alignment horizontal="justify" vertical="top" wrapText="1"/>
    </xf>
    <xf numFmtId="0" fontId="2" fillId="33" borderId="0" xfId="0" applyFont="1" applyFill="1" applyAlignment="1">
      <alignment horizontal="right" vertical="top" wrapText="1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tabSelected="1" view="pageBreakPreview" zoomScale="115" zoomScaleSheetLayoutView="115" zoomScalePageLayoutView="0" workbookViewId="0" topLeftCell="A1">
      <selection activeCell="C32" sqref="C32"/>
    </sheetView>
  </sheetViews>
  <sheetFormatPr defaultColWidth="9.00390625" defaultRowHeight="12.75"/>
  <cols>
    <col min="1" max="1" width="31.125" style="2" customWidth="1"/>
    <col min="2" max="2" width="53.25390625" style="1" customWidth="1"/>
    <col min="3" max="3" width="17.75390625" style="1" bestFit="1" customWidth="1"/>
    <col min="4" max="4" width="17.875" style="1" bestFit="1" customWidth="1"/>
    <col min="5" max="5" width="19.00390625" style="1" customWidth="1"/>
    <col min="6" max="16384" width="9.125" style="1" customWidth="1"/>
  </cols>
  <sheetData>
    <row r="1" spans="1:3" ht="84" customHeight="1">
      <c r="A1" s="22" t="s">
        <v>70</v>
      </c>
      <c r="B1" s="22"/>
      <c r="C1" s="22"/>
    </row>
    <row r="2" spans="1:3" ht="60.75" customHeight="1">
      <c r="A2" s="25" t="s">
        <v>71</v>
      </c>
      <c r="B2" s="25"/>
      <c r="C2" s="25"/>
    </row>
    <row r="3" spans="1:3" s="2" customFormat="1" ht="31.5" customHeight="1">
      <c r="A3" s="23" t="s">
        <v>0</v>
      </c>
      <c r="B3" s="23" t="s">
        <v>1</v>
      </c>
      <c r="C3" s="26" t="s">
        <v>75</v>
      </c>
    </row>
    <row r="4" spans="1:3" s="2" customFormat="1" ht="15.75">
      <c r="A4" s="24"/>
      <c r="B4" s="24"/>
      <c r="C4" s="27"/>
    </row>
    <row r="5" spans="1:3" s="2" customFormat="1" ht="15.75">
      <c r="A5" s="12">
        <v>1</v>
      </c>
      <c r="B5" s="12">
        <v>2</v>
      </c>
      <c r="C5" s="12">
        <v>3</v>
      </c>
    </row>
    <row r="6" spans="1:5" ht="47.25">
      <c r="A6" s="13" t="s">
        <v>2</v>
      </c>
      <c r="B6" s="14" t="s">
        <v>3</v>
      </c>
      <c r="C6" s="15">
        <f>C7+C9</f>
        <v>2250000</v>
      </c>
      <c r="D6" s="3"/>
      <c r="E6" s="3"/>
    </row>
    <row r="7" spans="1:4" ht="47.25">
      <c r="A7" s="16" t="s">
        <v>4</v>
      </c>
      <c r="B7" s="17" t="s">
        <v>5</v>
      </c>
      <c r="C7" s="18">
        <f>C8</f>
        <v>3000000</v>
      </c>
      <c r="D7" s="4"/>
    </row>
    <row r="8" spans="1:3" ht="63">
      <c r="A8" s="16" t="s">
        <v>6</v>
      </c>
      <c r="B8" s="17" t="s">
        <v>72</v>
      </c>
      <c r="C8" s="18">
        <v>3000000</v>
      </c>
    </row>
    <row r="9" spans="1:3" ht="47.25">
      <c r="A9" s="16" t="s">
        <v>7</v>
      </c>
      <c r="B9" s="17" t="s">
        <v>8</v>
      </c>
      <c r="C9" s="18">
        <f>C10</f>
        <v>-750000</v>
      </c>
    </row>
    <row r="10" spans="1:3" ht="63">
      <c r="A10" s="16" t="s">
        <v>9</v>
      </c>
      <c r="B10" s="17" t="s">
        <v>73</v>
      </c>
      <c r="C10" s="18">
        <v>-750000</v>
      </c>
    </row>
    <row r="11" spans="1:3" ht="31.5">
      <c r="A11" s="13" t="s">
        <v>10</v>
      </c>
      <c r="B11" s="14" t="s">
        <v>11</v>
      </c>
      <c r="C11" s="15">
        <f>C12+C14</f>
        <v>-90988.60000000149</v>
      </c>
    </row>
    <row r="12" spans="1:3" ht="31.5">
      <c r="A12" s="16" t="s">
        <v>12</v>
      </c>
      <c r="B12" s="17" t="s">
        <v>13</v>
      </c>
      <c r="C12" s="18">
        <f>C13</f>
        <v>19191584.4</v>
      </c>
    </row>
    <row r="13" spans="1:3" ht="47.25">
      <c r="A13" s="16" t="s">
        <v>14</v>
      </c>
      <c r="B13" s="17" t="s">
        <v>48</v>
      </c>
      <c r="C13" s="18">
        <v>19191584.4</v>
      </c>
    </row>
    <row r="14" spans="1:3" ht="47.25">
      <c r="A14" s="16" t="s">
        <v>15</v>
      </c>
      <c r="B14" s="17" t="s">
        <v>16</v>
      </c>
      <c r="C14" s="18">
        <f>C15</f>
        <v>-19282573</v>
      </c>
    </row>
    <row r="15" spans="1:3" ht="47.25">
      <c r="A15" s="16" t="s">
        <v>17</v>
      </c>
      <c r="B15" s="17" t="s">
        <v>49</v>
      </c>
      <c r="C15" s="18">
        <f>-19282573</f>
        <v>-19282573</v>
      </c>
    </row>
    <row r="16" spans="1:3" ht="31.5">
      <c r="A16" s="13" t="s">
        <v>18</v>
      </c>
      <c r="B16" s="14" t="s">
        <v>19</v>
      </c>
      <c r="C16" s="15">
        <f>C17+C21</f>
        <v>7450.200000000186</v>
      </c>
    </row>
    <row r="17" spans="1:3" ht="47.25">
      <c r="A17" s="16" t="s">
        <v>56</v>
      </c>
      <c r="B17" s="17" t="s">
        <v>20</v>
      </c>
      <c r="C17" s="18">
        <f>C18</f>
        <v>6587002</v>
      </c>
    </row>
    <row r="18" spans="1:3" ht="63">
      <c r="A18" s="16" t="s">
        <v>57</v>
      </c>
      <c r="B18" s="17" t="s">
        <v>55</v>
      </c>
      <c r="C18" s="18">
        <f>C19+C20</f>
        <v>6587002</v>
      </c>
    </row>
    <row r="19" spans="1:3" ht="47.25">
      <c r="A19" s="16" t="s">
        <v>58</v>
      </c>
      <c r="B19" s="17" t="s">
        <v>59</v>
      </c>
      <c r="C19" s="18">
        <v>3562181</v>
      </c>
    </row>
    <row r="20" spans="1:3" ht="47.25">
      <c r="A20" s="18" t="s">
        <v>64</v>
      </c>
      <c r="B20" s="17" t="s">
        <v>65</v>
      </c>
      <c r="C20" s="18">
        <v>3024821</v>
      </c>
    </row>
    <row r="21" spans="1:3" ht="47.25">
      <c r="A21" s="16" t="s">
        <v>46</v>
      </c>
      <c r="B21" s="17" t="s">
        <v>21</v>
      </c>
      <c r="C21" s="18">
        <f>C22</f>
        <v>-6579551.8</v>
      </c>
    </row>
    <row r="22" spans="1:3" ht="63">
      <c r="A22" s="16" t="s">
        <v>47</v>
      </c>
      <c r="B22" s="17" t="s">
        <v>74</v>
      </c>
      <c r="C22" s="18">
        <f>C23+C24</f>
        <v>-6579551.8</v>
      </c>
    </row>
    <row r="23" spans="1:3" ht="63">
      <c r="A23" s="16" t="s">
        <v>60</v>
      </c>
      <c r="B23" s="17" t="s">
        <v>61</v>
      </c>
      <c r="C23" s="18">
        <v>-3562181</v>
      </c>
    </row>
    <row r="24" spans="1:3" ht="47.25">
      <c r="A24" s="16" t="s">
        <v>62</v>
      </c>
      <c r="B24" s="17" t="s">
        <v>63</v>
      </c>
      <c r="C24" s="18">
        <v>-3017370.8</v>
      </c>
    </row>
    <row r="25" spans="1:3" ht="31.5">
      <c r="A25" s="13" t="s">
        <v>22</v>
      </c>
      <c r="B25" s="14" t="s">
        <v>23</v>
      </c>
      <c r="C25" s="15">
        <f>C29+C26</f>
        <v>177652.09999999404</v>
      </c>
    </row>
    <row r="26" spans="1:3" ht="15.75">
      <c r="A26" s="16" t="s">
        <v>24</v>
      </c>
      <c r="B26" s="17" t="s">
        <v>25</v>
      </c>
      <c r="C26" s="18">
        <f>C27</f>
        <v>-75935955.9</v>
      </c>
    </row>
    <row r="27" spans="1:3" ht="15.75">
      <c r="A27" s="16" t="s">
        <v>26</v>
      </c>
      <c r="B27" s="17" t="s">
        <v>27</v>
      </c>
      <c r="C27" s="18">
        <f>C28</f>
        <v>-75935955.9</v>
      </c>
    </row>
    <row r="28" spans="1:3" ht="31.5">
      <c r="A28" s="16" t="s">
        <v>28</v>
      </c>
      <c r="B28" s="17" t="s">
        <v>50</v>
      </c>
      <c r="C28" s="18">
        <f>-(46790023.5+C7+C12+C17+C34+C36)</f>
        <v>-75935955.9</v>
      </c>
    </row>
    <row r="29" spans="1:3" ht="15.75">
      <c r="A29" s="16" t="s">
        <v>29</v>
      </c>
      <c r="B29" s="17" t="s">
        <v>30</v>
      </c>
      <c r="C29" s="18">
        <f>C30</f>
        <v>76113608</v>
      </c>
    </row>
    <row r="30" spans="1:3" ht="15.75">
      <c r="A30" s="16" t="s">
        <v>31</v>
      </c>
      <c r="B30" s="17" t="s">
        <v>32</v>
      </c>
      <c r="C30" s="18">
        <f>C31</f>
        <v>76113608</v>
      </c>
    </row>
    <row r="31" spans="1:3" ht="31.5">
      <c r="A31" s="16" t="s">
        <v>33</v>
      </c>
      <c r="B31" s="17" t="s">
        <v>51</v>
      </c>
      <c r="C31" s="18">
        <f>(49131483.2-(C9+C14+C21+C39))</f>
        <v>76113608</v>
      </c>
    </row>
    <row r="32" spans="1:3" ht="31.5">
      <c r="A32" s="13" t="s">
        <v>43</v>
      </c>
      <c r="B32" s="14" t="s">
        <v>44</v>
      </c>
      <c r="C32" s="15">
        <f>C33+C35</f>
        <v>-2654</v>
      </c>
    </row>
    <row r="33" spans="1:3" ht="47.25">
      <c r="A33" s="13" t="s">
        <v>66</v>
      </c>
      <c r="B33" s="14" t="s">
        <v>67</v>
      </c>
      <c r="C33" s="15">
        <f>C34</f>
        <v>0</v>
      </c>
    </row>
    <row r="34" spans="1:3" ht="47.25">
      <c r="A34" s="16" t="s">
        <v>68</v>
      </c>
      <c r="B34" s="17" t="s">
        <v>69</v>
      </c>
      <c r="C34" s="18">
        <v>0</v>
      </c>
    </row>
    <row r="35" spans="1:3" ht="31.5">
      <c r="A35" s="13" t="s">
        <v>34</v>
      </c>
      <c r="B35" s="14" t="s">
        <v>35</v>
      </c>
      <c r="C35" s="15">
        <f>C36+C39</f>
        <v>-2654</v>
      </c>
    </row>
    <row r="36" spans="1:3" ht="31.5">
      <c r="A36" s="16" t="s">
        <v>36</v>
      </c>
      <c r="B36" s="17" t="s">
        <v>37</v>
      </c>
      <c r="C36" s="18">
        <f>C37+C38</f>
        <v>367346</v>
      </c>
    </row>
    <row r="37" spans="1:3" ht="63">
      <c r="A37" s="16" t="s">
        <v>38</v>
      </c>
      <c r="B37" s="17" t="s">
        <v>52</v>
      </c>
      <c r="C37" s="18">
        <v>51</v>
      </c>
    </row>
    <row r="38" spans="1:3" s="5" customFormat="1" ht="63">
      <c r="A38" s="16" t="s">
        <v>39</v>
      </c>
      <c r="B38" s="17" t="s">
        <v>53</v>
      </c>
      <c r="C38" s="18">
        <v>367295</v>
      </c>
    </row>
    <row r="39" spans="1:3" ht="31.5">
      <c r="A39" s="16" t="s">
        <v>40</v>
      </c>
      <c r="B39" s="17" t="s">
        <v>41</v>
      </c>
      <c r="C39" s="18">
        <f>C40</f>
        <v>-370000</v>
      </c>
    </row>
    <row r="40" spans="1:3" ht="63">
      <c r="A40" s="16" t="s">
        <v>42</v>
      </c>
      <c r="B40" s="17" t="s">
        <v>54</v>
      </c>
      <c r="C40" s="18">
        <v>-370000</v>
      </c>
    </row>
    <row r="41" spans="1:3" ht="36.75" customHeight="1">
      <c r="A41" s="19" t="s">
        <v>45</v>
      </c>
      <c r="B41" s="20"/>
      <c r="C41" s="15">
        <f>C6+C11+C16+C25+C32</f>
        <v>2341459.6999999927</v>
      </c>
    </row>
    <row r="42" spans="1:3" s="8" customFormat="1" ht="51" customHeight="1">
      <c r="A42" s="21"/>
      <c r="B42" s="21"/>
      <c r="C42" s="21"/>
    </row>
    <row r="43" spans="1:3" s="8" customFormat="1" ht="15.75">
      <c r="A43" s="6"/>
      <c r="B43" s="7"/>
      <c r="C43" s="7"/>
    </row>
    <row r="44" s="8" customFormat="1" ht="15.75">
      <c r="A44" s="6"/>
    </row>
    <row r="45" s="8" customFormat="1" ht="15.75">
      <c r="A45" s="6"/>
    </row>
    <row r="46" spans="1:3" s="8" customFormat="1" ht="15.75">
      <c r="A46" s="9"/>
      <c r="B46" s="7"/>
      <c r="C46" s="7"/>
    </row>
    <row r="47" spans="1:3" s="8" customFormat="1" ht="15.75">
      <c r="A47" s="9"/>
      <c r="B47" s="7"/>
      <c r="C47" s="7"/>
    </row>
    <row r="48" spans="1:3" s="8" customFormat="1" ht="15.75">
      <c r="A48" s="6"/>
      <c r="B48" s="7"/>
      <c r="C48" s="7"/>
    </row>
    <row r="49" spans="1:3" s="8" customFormat="1" ht="15.75">
      <c r="A49" s="6"/>
      <c r="B49" s="7"/>
      <c r="C49" s="7"/>
    </row>
    <row r="50" s="11" customFormat="1" ht="15.75">
      <c r="A50" s="10"/>
    </row>
  </sheetData>
  <sheetProtection/>
  <mergeCells count="7">
    <mergeCell ref="A41:B41"/>
    <mergeCell ref="A42:C42"/>
    <mergeCell ref="A1:C1"/>
    <mergeCell ref="A3:A4"/>
    <mergeCell ref="B3:B4"/>
    <mergeCell ref="A2:C2"/>
    <mergeCell ref="C3:C4"/>
  </mergeCells>
  <printOptions horizontalCentered="1"/>
  <pageMargins left="1.1811023622047245" right="0.5905511811023623" top="0.7874015748031497" bottom="0.7874015748031497" header="0.3937007874015748" footer="0.31496062992125984"/>
  <pageSetup fitToHeight="2" fitToWidth="1" horizontalDpi="600" verticalDpi="600" orientation="portrait" paperSize="9" scale="82" r:id="rId1"/>
  <headerFooter differentFirst="1" alignWithMargins="0">
    <oddHeader>&amp;R&amp;P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Gulyaeva</dc:creator>
  <cp:keywords/>
  <dc:description/>
  <cp:lastModifiedBy>Lazukova</cp:lastModifiedBy>
  <cp:lastPrinted>2015-11-03T06:47:26Z</cp:lastPrinted>
  <dcterms:created xsi:type="dcterms:W3CDTF">2008-09-18T13:19:32Z</dcterms:created>
  <dcterms:modified xsi:type="dcterms:W3CDTF">2015-12-17T12:28:37Z</dcterms:modified>
  <cp:category/>
  <cp:version/>
  <cp:contentType/>
  <cp:contentStatus/>
</cp:coreProperties>
</file>